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5" tabRatio="500" activeTab="0"/>
  </bookViews>
  <sheets>
    <sheet name="z cenami" sheetId="1" r:id="rId1"/>
  </sheets>
  <definedNames>
    <definedName name="_xlnm.Print_Area" localSheetId="0">'z cenami'!$A$3:$J$85</definedName>
  </definedNames>
  <calcPr fullCalcOnLoad="1"/>
</workbook>
</file>

<file path=xl/sharedStrings.xml><?xml version="1.0" encoding="utf-8"?>
<sst xmlns="http://schemas.openxmlformats.org/spreadsheetml/2006/main" count="207" uniqueCount="133">
  <si>
    <t>Formularz asortymentowo - cenowy</t>
  </si>
  <si>
    <t>Lp.</t>
  </si>
  <si>
    <t>Opis Przedmiot zamówienia</t>
  </si>
  <si>
    <t>Wymiary
[mm]</t>
  </si>
  <si>
    <t>J. m.</t>
  </si>
  <si>
    <t>Ilość</t>
  </si>
  <si>
    <t>Cena jedn. netto</t>
  </si>
  <si>
    <t>Vat</t>
  </si>
  <si>
    <t>Wartość Vat</t>
  </si>
  <si>
    <t>1170x420x2600</t>
  </si>
  <si>
    <t>szt.</t>
  </si>
  <si>
    <t>1090x420x2600</t>
  </si>
  <si>
    <t>Stolik na stelażu metalowym</t>
  </si>
  <si>
    <t>1000x400x800</t>
  </si>
  <si>
    <t>Regał płytowy. Jedna półka w kolorze lawenda. Głębokość półkę 250 mm, plecy hdf cofnięte względem korpusu</t>
  </si>
  <si>
    <t>Regał płytowy , narożny. Jedna półka w kolorze lawenda</t>
  </si>
  <si>
    <t>Regał płytowy ustawiony na blacie postformingowym.. Jedna półka w kolorze lawenda</t>
  </si>
  <si>
    <t>800x250x1200</t>
  </si>
  <si>
    <t>Szafka dolna z 4 szufladami. Nośność dynamiczna szuflady 40 kg. Fronty w kolorze lawenda. Lewy bok do ściany.</t>
  </si>
  <si>
    <t>800x550x762</t>
  </si>
  <si>
    <t>480x550x762</t>
  </si>
  <si>
    <t>Blat postformingowy. Krawędzie boczne oklejone pcv 2 mm pod kolor.</t>
  </si>
  <si>
    <t>kpl.</t>
  </si>
  <si>
    <t>Blat postformingowy. Krawędzie boczne i tylna oklejone pcv 2 mm pod kolor. Długość blatu dopasować do szafki na sejf i lodówki obok stojącej</t>
  </si>
  <si>
    <t>700x700x750</t>
  </si>
  <si>
    <t>Taboret</t>
  </si>
  <si>
    <t>Szafka dolna. Dwoje drzwi, od góry szuflada, wewnątrz 1 półka</t>
  </si>
  <si>
    <t>800x550x817</t>
  </si>
  <si>
    <t>600x550x817</t>
  </si>
  <si>
    <t>Blat postformingowy + listwy przyblatowe zamontowane z 3 stron. Krawędzie boczne oklejone pcv 2 mm pod kolor</t>
  </si>
  <si>
    <t xml:space="preserve">Szafka górna wisząca, 2 drzwi, wewnątrz 2 półki, </t>
  </si>
  <si>
    <t>Krzesło dostawne na stelażu metalowym</t>
  </si>
  <si>
    <t>1400x1000x750</t>
  </si>
  <si>
    <t>Biurko na stelażu metalowym + klawiatura płytowa + przelotka 80 mm</t>
  </si>
  <si>
    <t>900x700x750</t>
  </si>
  <si>
    <t>1600x700x750</t>
  </si>
  <si>
    <t>Stół na stelażu metalowym</t>
  </si>
  <si>
    <t>1000x700x750</t>
  </si>
  <si>
    <t>650x450x862</t>
  </si>
  <si>
    <t>500x450x862</t>
  </si>
  <si>
    <t>Szafka dolna otwarta. Dwie dolne półki płytsze o 150 mm. W szafce zamontować dwie przelotki na okablowanie.</t>
  </si>
  <si>
    <t>Blat postformingowy + listwy przyblatowe zamontowane z 3 stron. Krawędzie boczne oklejone pcv 2 mm pod kolor. W blacie zamontowac 2 przepusty kablowe według sugestii Zamawiajacego.</t>
  </si>
  <si>
    <t>Szafka wisząca, 1 pólka, zamek patentowy ryglowany w 3 punktach, front w kolorze lawendowym</t>
  </si>
  <si>
    <t>400x240x554</t>
  </si>
  <si>
    <t>Szafa na fartuchy. Od spodu szuflada wysokości 280 mm na buty, powyżej szuflada wysokości 150 mm. Pozostała przestrzeń zamykana dwoma frontami. Od góry półka obniżona o 200 mm z zamontowanym wysuwnym wieszakiem na ubrania o udźwigu 50 kg</t>
  </si>
  <si>
    <t>600x420x1900</t>
  </si>
  <si>
    <t>Szafka dolna, 2 drzwiowa, wewnątrz 2 półki</t>
  </si>
  <si>
    <t>930x600x2500</t>
  </si>
  <si>
    <t>1170x600x2500</t>
  </si>
  <si>
    <t>850x600x2500</t>
  </si>
  <si>
    <t>400x420x1800</t>
  </si>
  <si>
    <t>930x420x1800</t>
  </si>
  <si>
    <t>……………………………………………………….</t>
  </si>
  <si>
    <t>pieczęć i podpis upoważnionego
przedstawiciela / wykonawcy</t>
  </si>
  <si>
    <t>900x500x2000</t>
  </si>
  <si>
    <t>Regał płytowy. Nośność półek 30 kg - 3 półki</t>
  </si>
  <si>
    <t>750x250x1200</t>
  </si>
  <si>
    <t>750x550x762</t>
  </si>
  <si>
    <t>750x530x762</t>
  </si>
  <si>
    <t>Szafka dolna zamknięta 2 drzwiowa. Nośność spodu i półki 40 kg</t>
  </si>
  <si>
    <t>Szafka dolna z półką. Nośność spodu i półki 40 kg, zamknięta 2 drzwiowa</t>
  </si>
  <si>
    <t>3850x600x38</t>
  </si>
  <si>
    <t>800x400x817</t>
  </si>
  <si>
    <t>600x400x817</t>
  </si>
  <si>
    <t>800x440x817</t>
  </si>
  <si>
    <t xml:space="preserve">Szafka górna wisząca, 2 drzwiowa, wewnątrz 2 półki, </t>
  </si>
  <si>
    <t>800x300x717</t>
  </si>
  <si>
    <t>800x500x750</t>
  </si>
  <si>
    <t>800x700x750</t>
  </si>
  <si>
    <t xml:space="preserve">Biurko na stelażu metalowym </t>
  </si>
  <si>
    <t xml:space="preserve">Szafka nadstawna na biuro z 3 półkami co 20 cm, 2 górne półki zamknięte podwójnymi drzwiczkami. Wysokość szafki od blatu 45 cm. </t>
  </si>
  <si>
    <t>900x300x1050</t>
  </si>
  <si>
    <t>630x420x2700</t>
  </si>
  <si>
    <t>Szafa aktowa. Szafa podzielona na wysokość na 7 równych przestrzeni segregatorowych zamkniętych rozdzielonymi na półki drzwiczkami</t>
  </si>
  <si>
    <t>660x420x2650</t>
  </si>
  <si>
    <t>750x430x862</t>
  </si>
  <si>
    <t>2400x600x38</t>
  </si>
  <si>
    <t>800x220x554</t>
  </si>
  <si>
    <t>2800x600x38</t>
  </si>
  <si>
    <t>800x450x2000</t>
  </si>
  <si>
    <t>800x420x717</t>
  </si>
  <si>
    <t>585x350x2000</t>
  </si>
  <si>
    <t>900x350x2000</t>
  </si>
  <si>
    <t>2204x440x38</t>
  </si>
  <si>
    <t>Szafka wisząca zamknięta 2 drzwiowa z jedną półką w środku</t>
  </si>
  <si>
    <t>800x580x870</t>
  </si>
  <si>
    <t>800x600x38</t>
  </si>
  <si>
    <t>800x325x940</t>
  </si>
  <si>
    <t>Apteka Pom. 1</t>
  </si>
  <si>
    <t>Blat postformingowy , zamocowany do ściany na kątownikach. Nośność blatu 40 kg.  Soft z przodu, pozostałe krawędzie oklejone pcv 2 mm dopasowanym kolorystycznie</t>
  </si>
  <si>
    <t>770x300x38</t>
  </si>
  <si>
    <t>Łaczna wartość netto</t>
  </si>
  <si>
    <t>Łączna wartość brutto</t>
  </si>
  <si>
    <t>Apteka Pom. 2</t>
  </si>
  <si>
    <t>Apteka Pom. 3</t>
  </si>
  <si>
    <t>Apteka Pom. 4</t>
  </si>
  <si>
    <t>Apteka Pom. 5</t>
  </si>
  <si>
    <t>Apteka Pom. 6</t>
  </si>
  <si>
    <t>Apteka Pom. 7</t>
  </si>
  <si>
    <t>Apteka Pom. 8</t>
  </si>
  <si>
    <t>Apteka Pom. 9</t>
  </si>
  <si>
    <t>Apteka Pom. 10</t>
  </si>
  <si>
    <t xml:space="preserve">, dnia  ………………………………………... 2018  </t>
  </si>
  <si>
    <t>800/350x600/ 250x1200</t>
  </si>
  <si>
    <t>Stół na stelażu metalowym. Pod blatem zamontowana półka na dokumenty - formatka o wymiarach 1250x875 z dwoma bokami i przegroda po dłuższym boku na środku. Przestrzeń pomiędzy blatem na formatką 100 mm</t>
  </si>
  <si>
    <t>Szafka dolna z 4 symetrycznymi szufladami. Wymagana nośność dynamiczna szuflady na poziomie 40 kg</t>
  </si>
  <si>
    <t xml:space="preserve">Szafka dolna z 4 symetrycznymi szufladami. </t>
  </si>
  <si>
    <t>* Zamawiający wymaga, aby Wykonawca zamontował posiadane przez Zamawiającego umywalki oraz zlewozmywaki do zaoferowanych szafek.</t>
  </si>
  <si>
    <t>Szafka dolna pod umywalkę, wewnątrz 1 półka*</t>
  </si>
  <si>
    <t>Szafka dolna pod zlew , wewnątrz 1 półka*</t>
  </si>
  <si>
    <t>Szafka górna ustawiona na blacie. Głębokość półki min. 300 mm. Od spodu maskownica w w kolorze lawenda wysokości 50 mm.  Wewnątrz 3 półki o nośności 20 kg, spód o nośności 20 kg. Przedzielona przegrodą, każdy front wyposażony w zamek patentowy ryglowany w 3 punktach, zamknięta 2 drzwiowa</t>
  </si>
  <si>
    <t>Regał płytowy ustawiony na blacie postformingowym. Jedna półka  w kolorze lawenda</t>
  </si>
  <si>
    <t xml:space="preserve">Szafka dolna z półką. Nośność spodu i półki 40 kg. Szafka z blendą maskującą połączenie z regałami </t>
  </si>
  <si>
    <t>Szafka dolna do zabudowy istniejącego sejfu. Plecy z płyty 18 mm. Drzwiczki dwuskrzydłowe z zamkiem.</t>
  </si>
  <si>
    <t>Szafa aktowa. Szafa podzielona na wysokość na 7 równych przestrzeni segregatorowych. 2 dolne i 3 górne przestrzenie zamknięte drzwiami z zamkami patentowymi. Półka w przestrzeni otwartej w kolorze lawendowym</t>
  </si>
  <si>
    <t>Regał metalowy, 6 półkowy, skręcany</t>
  </si>
  <si>
    <t>Regał metalowy, 6 półkowy,  skręcany</t>
  </si>
  <si>
    <t>Szafka metalowa BHP, z przegrodą wewnątrz, na nózkach, zamek, wizytownik</t>
  </si>
  <si>
    <t>Szafka metalowa BHP, na nózkach, zamek, wizytownik</t>
  </si>
  <si>
    <t>Ławka wolnostojąca na stelażu metalowym, siedzisko z desek sosnowych</t>
  </si>
  <si>
    <t>350x490x1900</t>
  </si>
  <si>
    <t>400x490x1900</t>
  </si>
  <si>
    <t>600x350x350</t>
  </si>
  <si>
    <t>Apteka Pom.11</t>
  </si>
  <si>
    <t>RAZEM:</t>
  </si>
  <si>
    <t>PAKIET NR 2</t>
  </si>
  <si>
    <t>PAKIET NR 1</t>
  </si>
  <si>
    <t>Regał metalowy, 5 półkowy,  skręcany</t>
  </si>
  <si>
    <t>Regał metalowy, 4 półkowy,  skręcany</t>
  </si>
  <si>
    <t>930X420X200</t>
  </si>
  <si>
    <t>Regał metalowy, 5 półkowy, skręcany</t>
  </si>
  <si>
    <t>Regał metalowy, skręcany, 6 półkowy</t>
  </si>
  <si>
    <t>Regał metalowy, skręcany, 5 półkowy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</si>
</sst>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d\ mmm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58" applyFont="1" applyFill="1" applyBorder="1" applyAlignment="1" applyProtection="1">
      <alignment horizontal="center" vertical="center" wrapText="1"/>
      <protection/>
    </xf>
    <xf numFmtId="9" fontId="0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164" fontId="3" fillId="0" borderId="10" xfId="58" applyFont="1" applyFill="1" applyBorder="1" applyAlignment="1" applyProtection="1">
      <alignment horizontal="center" vertical="center" wrapText="1"/>
      <protection/>
    </xf>
    <xf numFmtId="9" fontId="3" fillId="0" borderId="10" xfId="5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58" applyFont="1" applyFill="1" applyBorder="1" applyAlignment="1" applyProtection="1">
      <alignment horizontal="center" vertical="center" wrapText="1"/>
      <protection/>
    </xf>
    <xf numFmtId="9" fontId="0" fillId="0" borderId="10" xfId="52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0" xfId="58" applyFont="1" applyFill="1" applyBorder="1" applyAlignment="1" applyProtection="1">
      <alignment horizontal="center" vertical="center" wrapText="1"/>
      <protection/>
    </xf>
    <xf numFmtId="164" fontId="0" fillId="33" borderId="10" xfId="58" applyFont="1" applyFill="1" applyBorder="1" applyAlignment="1" applyProtection="1">
      <alignment horizontal="center" vertical="center" wrapText="1"/>
      <protection/>
    </xf>
    <xf numFmtId="9" fontId="0" fillId="33" borderId="10" xfId="52" applyFont="1" applyFill="1" applyBorder="1" applyAlignment="1" applyProtection="1">
      <alignment horizontal="center" vertical="center" wrapText="1"/>
      <protection/>
    </xf>
    <xf numFmtId="164" fontId="0" fillId="0" borderId="10" xfId="58" applyFont="1" applyFill="1" applyBorder="1" applyAlignment="1" applyProtection="1">
      <alignment horizontal="right" vertical="center" wrapText="1"/>
      <protection/>
    </xf>
    <xf numFmtId="0" fontId="20" fillId="33" borderId="11" xfId="0" applyFont="1" applyFill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right" vertical="center" wrapText="1"/>
    </xf>
    <xf numFmtId="0" fontId="20" fillId="33" borderId="13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PageLayoutView="0" workbookViewId="0" topLeftCell="A3">
      <pane ySplit="1" topLeftCell="A68" activePane="bottomLeft" state="frozen"/>
      <selection pane="topLeft" activeCell="A3" sqref="A3"/>
      <selection pane="bottomLeft" activeCell="B76" sqref="B76:B77"/>
    </sheetView>
  </sheetViews>
  <sheetFormatPr defaultColWidth="9.140625" defaultRowHeight="15"/>
  <cols>
    <col min="1" max="1" width="4.8515625" style="1" customWidth="1"/>
    <col min="2" max="2" width="53.140625" style="2" customWidth="1"/>
    <col min="3" max="3" width="14.421875" style="1" customWidth="1"/>
    <col min="4" max="4" width="5.421875" style="1" customWidth="1"/>
    <col min="5" max="5" width="5.00390625" style="1" customWidth="1"/>
    <col min="6" max="6" width="13.8515625" style="3" customWidth="1"/>
    <col min="7" max="7" width="15.00390625" style="3" customWidth="1"/>
    <col min="8" max="8" width="7.57421875" style="4" customWidth="1"/>
    <col min="9" max="9" width="13.57421875" style="3" customWidth="1"/>
    <col min="10" max="10" width="17.8515625" style="3" customWidth="1"/>
    <col min="11" max="11" width="10.421875" style="1" hidden="1" customWidth="1"/>
    <col min="12" max="12" width="11.57421875" style="1" hidden="1" customWidth="1"/>
    <col min="13" max="13" width="9.140625" style="1" customWidth="1"/>
    <col min="14" max="14" width="11.421875" style="1" bestFit="1" customWidth="1"/>
    <col min="15" max="16384" width="9.140625" style="1" customWidth="1"/>
  </cols>
  <sheetData>
    <row r="1" ht="18.75">
      <c r="A1" s="5" t="s">
        <v>0</v>
      </c>
    </row>
    <row r="3" spans="1:10" s="9" customFormat="1" ht="3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91</v>
      </c>
      <c r="H3" s="8" t="s">
        <v>7</v>
      </c>
      <c r="I3" s="7" t="s">
        <v>8</v>
      </c>
      <c r="J3" s="7" t="s">
        <v>92</v>
      </c>
    </row>
    <row r="4" spans="1:10" s="9" customFormat="1" ht="18.75">
      <c r="A4" s="30" t="s">
        <v>126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18.75">
      <c r="A5" s="10"/>
      <c r="B5" s="11" t="s">
        <v>88</v>
      </c>
      <c r="C5" s="10"/>
      <c r="D5" s="10"/>
      <c r="E5" s="10"/>
      <c r="F5" s="12"/>
      <c r="G5" s="12"/>
      <c r="H5" s="13"/>
      <c r="I5" s="12"/>
      <c r="J5" s="12"/>
    </row>
    <row r="6" spans="1:12" ht="15">
      <c r="A6" s="10">
        <v>1</v>
      </c>
      <c r="B6" s="14" t="s">
        <v>12</v>
      </c>
      <c r="C6" s="10" t="s">
        <v>13</v>
      </c>
      <c r="D6" s="10" t="s">
        <v>10</v>
      </c>
      <c r="E6" s="10">
        <v>1</v>
      </c>
      <c r="F6" s="12"/>
      <c r="G6" s="12"/>
      <c r="H6" s="13"/>
      <c r="I6" s="12"/>
      <c r="J6" s="12"/>
      <c r="K6" s="15">
        <f>F6*E6*(1+H6)</f>
        <v>0</v>
      </c>
      <c r="L6" s="15">
        <f>K6-J6</f>
        <v>0</v>
      </c>
    </row>
    <row r="7" spans="1:12" ht="49.5" customHeight="1">
      <c r="A7" s="10">
        <v>2</v>
      </c>
      <c r="B7" s="19" t="s">
        <v>89</v>
      </c>
      <c r="C7" s="10" t="s">
        <v>90</v>
      </c>
      <c r="D7" s="10" t="s">
        <v>10</v>
      </c>
      <c r="E7" s="10">
        <v>1</v>
      </c>
      <c r="F7" s="12"/>
      <c r="G7" s="12"/>
      <c r="H7" s="13"/>
      <c r="I7" s="12"/>
      <c r="J7" s="12"/>
      <c r="K7" s="15">
        <f>F7*E7*(1+H7)</f>
        <v>0</v>
      </c>
      <c r="L7" s="15">
        <f>K7-J7</f>
        <v>0</v>
      </c>
    </row>
    <row r="8" spans="1:12" ht="15">
      <c r="A8" s="10">
        <v>3</v>
      </c>
      <c r="B8" s="14" t="s">
        <v>55</v>
      </c>
      <c r="C8" s="10" t="s">
        <v>54</v>
      </c>
      <c r="D8" s="10" t="s">
        <v>10</v>
      </c>
      <c r="E8" s="10">
        <v>1</v>
      </c>
      <c r="F8" s="12"/>
      <c r="G8" s="12"/>
      <c r="H8" s="13"/>
      <c r="I8" s="12"/>
      <c r="J8" s="12"/>
      <c r="K8" s="15">
        <f>F8*E8*(1+H8)</f>
        <v>0</v>
      </c>
      <c r="L8" s="15">
        <f>K8-J8</f>
        <v>0</v>
      </c>
    </row>
    <row r="9" spans="1:12" ht="18.75">
      <c r="A9" s="10"/>
      <c r="B9" s="11" t="s">
        <v>93</v>
      </c>
      <c r="C9" s="10"/>
      <c r="D9" s="10"/>
      <c r="E9" s="10"/>
      <c r="F9" s="12"/>
      <c r="G9" s="12"/>
      <c r="H9" s="13"/>
      <c r="I9" s="12"/>
      <c r="J9" s="12"/>
      <c r="K9" s="15"/>
      <c r="L9" s="15"/>
    </row>
    <row r="10" spans="1:12" ht="34.5" customHeight="1">
      <c r="A10" s="10">
        <v>4</v>
      </c>
      <c r="B10" s="14" t="s">
        <v>14</v>
      </c>
      <c r="C10" s="10" t="s">
        <v>81</v>
      </c>
      <c r="D10" s="10" t="s">
        <v>10</v>
      </c>
      <c r="E10" s="10">
        <v>2</v>
      </c>
      <c r="F10" s="12"/>
      <c r="G10" s="12"/>
      <c r="H10" s="13"/>
      <c r="I10" s="12"/>
      <c r="J10" s="12"/>
      <c r="K10" s="15">
        <f aca="true" t="shared" si="0" ref="K10:K22">F10*E10*(1+H10)</f>
        <v>0</v>
      </c>
      <c r="L10" s="15">
        <f aca="true" t="shared" si="1" ref="L10:L22">K10-J10</f>
        <v>0</v>
      </c>
    </row>
    <row r="11" spans="1:12" ht="30">
      <c r="A11" s="10">
        <v>5</v>
      </c>
      <c r="B11" s="14" t="s">
        <v>15</v>
      </c>
      <c r="C11" s="10" t="s">
        <v>103</v>
      </c>
      <c r="D11" s="10" t="s">
        <v>10</v>
      </c>
      <c r="E11" s="10">
        <v>1</v>
      </c>
      <c r="F11" s="12"/>
      <c r="G11" s="12"/>
      <c r="H11" s="13"/>
      <c r="I11" s="12"/>
      <c r="J11" s="12"/>
      <c r="K11" s="15">
        <f t="shared" si="0"/>
        <v>0</v>
      </c>
      <c r="L11" s="15">
        <f t="shared" si="1"/>
        <v>0</v>
      </c>
    </row>
    <row r="12" spans="1:12" ht="30">
      <c r="A12" s="10">
        <v>6</v>
      </c>
      <c r="B12" s="14" t="s">
        <v>16</v>
      </c>
      <c r="C12" s="10" t="s">
        <v>56</v>
      </c>
      <c r="D12" s="10" t="s">
        <v>10</v>
      </c>
      <c r="E12" s="10">
        <v>3</v>
      </c>
      <c r="F12" s="12"/>
      <c r="G12" s="12"/>
      <c r="H12" s="13"/>
      <c r="I12" s="12"/>
      <c r="J12" s="12"/>
      <c r="K12" s="15">
        <f t="shared" si="0"/>
        <v>0</v>
      </c>
      <c r="L12" s="15">
        <f t="shared" si="1"/>
        <v>0</v>
      </c>
    </row>
    <row r="13" spans="1:12" ht="30">
      <c r="A13" s="10">
        <v>7</v>
      </c>
      <c r="B13" s="14" t="s">
        <v>18</v>
      </c>
      <c r="C13" s="10" t="s">
        <v>57</v>
      </c>
      <c r="D13" s="10" t="s">
        <v>10</v>
      </c>
      <c r="E13" s="10">
        <v>1</v>
      </c>
      <c r="F13" s="12"/>
      <c r="G13" s="12"/>
      <c r="H13" s="13"/>
      <c r="I13" s="12"/>
      <c r="J13" s="12"/>
      <c r="K13" s="15">
        <f t="shared" si="0"/>
        <v>0</v>
      </c>
      <c r="L13" s="15">
        <f t="shared" si="1"/>
        <v>0</v>
      </c>
    </row>
    <row r="14" spans="1:12" ht="30">
      <c r="A14" s="10">
        <v>8</v>
      </c>
      <c r="B14" s="14" t="s">
        <v>59</v>
      </c>
      <c r="C14" s="10" t="s">
        <v>58</v>
      </c>
      <c r="D14" s="10" t="s">
        <v>10</v>
      </c>
      <c r="E14" s="10">
        <v>2</v>
      </c>
      <c r="F14" s="12"/>
      <c r="G14" s="12"/>
      <c r="H14" s="13"/>
      <c r="I14" s="12"/>
      <c r="J14" s="12"/>
      <c r="K14" s="15">
        <f t="shared" si="0"/>
        <v>0</v>
      </c>
      <c r="L14" s="15">
        <f t="shared" si="1"/>
        <v>0</v>
      </c>
    </row>
    <row r="15" spans="1:12" ht="30">
      <c r="A15" s="10">
        <v>9</v>
      </c>
      <c r="B15" s="14" t="s">
        <v>60</v>
      </c>
      <c r="C15" s="10" t="s">
        <v>19</v>
      </c>
      <c r="D15" s="10" t="s">
        <v>10</v>
      </c>
      <c r="E15" s="10">
        <v>1</v>
      </c>
      <c r="F15" s="12"/>
      <c r="G15" s="12"/>
      <c r="H15" s="13"/>
      <c r="I15" s="12"/>
      <c r="J15" s="12"/>
      <c r="K15" s="15">
        <f t="shared" si="0"/>
        <v>0</v>
      </c>
      <c r="L15" s="15">
        <f t="shared" si="1"/>
        <v>0</v>
      </c>
    </row>
    <row r="16" spans="1:12" ht="30">
      <c r="A16" s="10">
        <v>10</v>
      </c>
      <c r="B16" s="19" t="s">
        <v>112</v>
      </c>
      <c r="C16" s="10" t="s">
        <v>20</v>
      </c>
      <c r="D16" s="10" t="s">
        <v>10</v>
      </c>
      <c r="E16" s="10">
        <v>1</v>
      </c>
      <c r="F16" s="12"/>
      <c r="G16" s="12"/>
      <c r="H16" s="13"/>
      <c r="I16" s="12"/>
      <c r="J16" s="12"/>
      <c r="K16" s="15">
        <f t="shared" si="0"/>
        <v>0</v>
      </c>
      <c r="L16" s="15">
        <f t="shared" si="1"/>
        <v>0</v>
      </c>
    </row>
    <row r="17" spans="1:12" ht="30">
      <c r="A17" s="10">
        <v>11</v>
      </c>
      <c r="B17" s="14" t="s">
        <v>21</v>
      </c>
      <c r="C17" s="10" t="s">
        <v>61</v>
      </c>
      <c r="D17" s="10" t="s">
        <v>22</v>
      </c>
      <c r="E17" s="10">
        <v>1</v>
      </c>
      <c r="F17" s="12"/>
      <c r="G17" s="12"/>
      <c r="H17" s="13"/>
      <c r="I17" s="12"/>
      <c r="J17" s="12"/>
      <c r="K17" s="15">
        <f t="shared" si="0"/>
        <v>0</v>
      </c>
      <c r="L17" s="15">
        <f t="shared" si="1"/>
        <v>0</v>
      </c>
    </row>
    <row r="18" spans="1:12" ht="30">
      <c r="A18" s="10">
        <v>12</v>
      </c>
      <c r="B18" s="19" t="s">
        <v>113</v>
      </c>
      <c r="C18" s="10" t="s">
        <v>85</v>
      </c>
      <c r="D18" s="10" t="s">
        <v>10</v>
      </c>
      <c r="E18" s="10">
        <v>1</v>
      </c>
      <c r="F18" s="12"/>
      <c r="G18" s="12"/>
      <c r="H18" s="13"/>
      <c r="I18" s="12"/>
      <c r="J18" s="12"/>
      <c r="K18" s="15">
        <f t="shared" si="0"/>
        <v>0</v>
      </c>
      <c r="L18" s="15">
        <f t="shared" si="1"/>
        <v>0</v>
      </c>
    </row>
    <row r="19" spans="1:12" ht="45">
      <c r="A19" s="10">
        <v>13</v>
      </c>
      <c r="B19" s="14" t="s">
        <v>23</v>
      </c>
      <c r="C19" s="10" t="s">
        <v>86</v>
      </c>
      <c r="D19" s="10" t="s">
        <v>22</v>
      </c>
      <c r="E19" s="10">
        <v>1</v>
      </c>
      <c r="F19" s="12"/>
      <c r="G19" s="12"/>
      <c r="H19" s="13"/>
      <c r="I19" s="12"/>
      <c r="J19" s="12"/>
      <c r="K19" s="15">
        <f t="shared" si="0"/>
        <v>0</v>
      </c>
      <c r="L19" s="15">
        <f t="shared" si="1"/>
        <v>0</v>
      </c>
    </row>
    <row r="20" spans="1:12" ht="80.25" customHeight="1">
      <c r="A20" s="10">
        <v>14</v>
      </c>
      <c r="B20" s="19" t="s">
        <v>110</v>
      </c>
      <c r="C20" s="10" t="s">
        <v>87</v>
      </c>
      <c r="D20" s="10" t="s">
        <v>10</v>
      </c>
      <c r="E20" s="10">
        <v>1</v>
      </c>
      <c r="F20" s="12"/>
      <c r="G20" s="12"/>
      <c r="H20" s="13"/>
      <c r="I20" s="12"/>
      <c r="J20" s="12"/>
      <c r="K20" s="15">
        <f t="shared" si="0"/>
        <v>0</v>
      </c>
      <c r="L20" s="15">
        <f t="shared" si="1"/>
        <v>0</v>
      </c>
    </row>
    <row r="21" spans="1:12" ht="15">
      <c r="A21" s="10">
        <v>15</v>
      </c>
      <c r="B21" s="14" t="s">
        <v>12</v>
      </c>
      <c r="C21" s="10" t="s">
        <v>24</v>
      </c>
      <c r="D21" s="10" t="s">
        <v>10</v>
      </c>
      <c r="E21" s="10">
        <v>1</v>
      </c>
      <c r="F21" s="12"/>
      <c r="G21" s="12"/>
      <c r="H21" s="13"/>
      <c r="I21" s="12"/>
      <c r="J21" s="12"/>
      <c r="K21" s="15">
        <f t="shared" si="0"/>
        <v>0</v>
      </c>
      <c r="L21" s="15">
        <f t="shared" si="1"/>
        <v>0</v>
      </c>
    </row>
    <row r="22" spans="1:12" ht="15">
      <c r="A22" s="10">
        <v>16</v>
      </c>
      <c r="B22" s="14" t="s">
        <v>25</v>
      </c>
      <c r="C22" s="10"/>
      <c r="D22" s="10" t="s">
        <v>10</v>
      </c>
      <c r="E22" s="10">
        <v>2</v>
      </c>
      <c r="F22" s="12"/>
      <c r="G22" s="12"/>
      <c r="H22" s="13"/>
      <c r="I22" s="12"/>
      <c r="J22" s="12"/>
      <c r="K22" s="15">
        <f t="shared" si="0"/>
        <v>0</v>
      </c>
      <c r="L22" s="15">
        <f t="shared" si="1"/>
        <v>0</v>
      </c>
    </row>
    <row r="23" spans="1:12" ht="30">
      <c r="A23" s="10">
        <v>17</v>
      </c>
      <c r="B23" s="20" t="s">
        <v>111</v>
      </c>
      <c r="C23" s="10" t="s">
        <v>17</v>
      </c>
      <c r="D23" s="10" t="s">
        <v>10</v>
      </c>
      <c r="E23" s="10">
        <v>1</v>
      </c>
      <c r="F23" s="12"/>
      <c r="G23" s="12"/>
      <c r="H23" s="13"/>
      <c r="I23" s="12"/>
      <c r="J23" s="12"/>
      <c r="K23" s="15"/>
      <c r="L23" s="15"/>
    </row>
    <row r="24" spans="1:12" ht="18.75">
      <c r="A24" s="10"/>
      <c r="B24" s="11" t="s">
        <v>94</v>
      </c>
      <c r="C24" s="10"/>
      <c r="D24" s="10"/>
      <c r="E24" s="10"/>
      <c r="F24" s="12"/>
      <c r="G24" s="12"/>
      <c r="H24" s="13"/>
      <c r="I24" s="12"/>
      <c r="J24" s="12"/>
      <c r="K24" s="15"/>
      <c r="L24" s="15"/>
    </row>
    <row r="25" spans="1:12" ht="30">
      <c r="A25" s="10">
        <v>18</v>
      </c>
      <c r="B25" s="14" t="s">
        <v>26</v>
      </c>
      <c r="C25" s="10" t="s">
        <v>62</v>
      </c>
      <c r="D25" s="10" t="s">
        <v>10</v>
      </c>
      <c r="E25" s="10">
        <v>1</v>
      </c>
      <c r="F25" s="12"/>
      <c r="G25" s="12"/>
      <c r="H25" s="13"/>
      <c r="I25" s="12"/>
      <c r="J25" s="12"/>
      <c r="K25" s="15">
        <f aca="true" t="shared" si="2" ref="K25:K31">F25*E25*(1+H25)</f>
        <v>0</v>
      </c>
      <c r="L25" s="15">
        <f aca="true" t="shared" si="3" ref="L25:L31">K25-J25</f>
        <v>0</v>
      </c>
    </row>
    <row r="26" spans="1:12" ht="15">
      <c r="A26" s="10">
        <v>19</v>
      </c>
      <c r="B26" s="19" t="s">
        <v>108</v>
      </c>
      <c r="C26" s="10" t="s">
        <v>63</v>
      </c>
      <c r="D26" s="10" t="s">
        <v>10</v>
      </c>
      <c r="E26" s="10">
        <v>1</v>
      </c>
      <c r="F26" s="12"/>
      <c r="G26" s="12"/>
      <c r="H26" s="13"/>
      <c r="I26" s="12"/>
      <c r="J26" s="12"/>
      <c r="K26" s="15">
        <f t="shared" si="2"/>
        <v>0</v>
      </c>
      <c r="L26" s="15">
        <f t="shared" si="3"/>
        <v>0</v>
      </c>
    </row>
    <row r="27" spans="1:12" ht="15">
      <c r="A27" s="10">
        <v>20</v>
      </c>
      <c r="B27" s="19" t="s">
        <v>109</v>
      </c>
      <c r="C27" s="10" t="s">
        <v>64</v>
      </c>
      <c r="D27" s="10" t="s">
        <v>10</v>
      </c>
      <c r="E27" s="10">
        <v>1</v>
      </c>
      <c r="F27" s="12"/>
      <c r="G27" s="12"/>
      <c r="H27" s="13"/>
      <c r="I27" s="12"/>
      <c r="J27" s="12"/>
      <c r="K27" s="15">
        <f t="shared" si="2"/>
        <v>0</v>
      </c>
      <c r="L27" s="15">
        <f t="shared" si="3"/>
        <v>0</v>
      </c>
    </row>
    <row r="28" spans="1:12" ht="30">
      <c r="A28" s="10">
        <v>21</v>
      </c>
      <c r="B28" s="19" t="s">
        <v>29</v>
      </c>
      <c r="C28" s="10" t="s">
        <v>83</v>
      </c>
      <c r="D28" s="10" t="s">
        <v>22</v>
      </c>
      <c r="E28" s="10">
        <v>1</v>
      </c>
      <c r="F28" s="12"/>
      <c r="G28" s="12"/>
      <c r="H28" s="13"/>
      <c r="I28" s="12"/>
      <c r="J28" s="12"/>
      <c r="K28" s="15">
        <f t="shared" si="2"/>
        <v>0</v>
      </c>
      <c r="L28" s="15">
        <f t="shared" si="3"/>
        <v>0</v>
      </c>
    </row>
    <row r="29" spans="1:12" ht="15">
      <c r="A29" s="10">
        <v>22</v>
      </c>
      <c r="B29" s="14" t="s">
        <v>65</v>
      </c>
      <c r="C29" s="10" t="s">
        <v>66</v>
      </c>
      <c r="D29" s="10" t="s">
        <v>10</v>
      </c>
      <c r="E29" s="10">
        <v>1</v>
      </c>
      <c r="F29" s="12"/>
      <c r="G29" s="12"/>
      <c r="H29" s="13"/>
      <c r="I29" s="12"/>
      <c r="J29" s="12"/>
      <c r="K29" s="15">
        <f t="shared" si="2"/>
        <v>0</v>
      </c>
      <c r="L29" s="15">
        <f t="shared" si="3"/>
        <v>0</v>
      </c>
    </row>
    <row r="30" spans="1:12" ht="15">
      <c r="A30" s="10">
        <v>23</v>
      </c>
      <c r="B30" s="14" t="s">
        <v>12</v>
      </c>
      <c r="C30" s="10" t="s">
        <v>67</v>
      </c>
      <c r="D30" s="10" t="s">
        <v>10</v>
      </c>
      <c r="E30" s="10">
        <v>1</v>
      </c>
      <c r="F30" s="12"/>
      <c r="G30" s="12"/>
      <c r="H30" s="13"/>
      <c r="I30" s="12"/>
      <c r="J30" s="12"/>
      <c r="K30" s="15">
        <f t="shared" si="2"/>
        <v>0</v>
      </c>
      <c r="L30" s="15">
        <f t="shared" si="3"/>
        <v>0</v>
      </c>
    </row>
    <row r="31" spans="1:12" ht="15">
      <c r="A31" s="10">
        <v>24</v>
      </c>
      <c r="B31" s="14" t="s">
        <v>25</v>
      </c>
      <c r="C31" s="10"/>
      <c r="D31" s="10" t="s">
        <v>10</v>
      </c>
      <c r="E31" s="10">
        <v>3</v>
      </c>
      <c r="F31" s="12"/>
      <c r="G31" s="12"/>
      <c r="H31" s="13"/>
      <c r="I31" s="12"/>
      <c r="J31" s="12"/>
      <c r="K31" s="15">
        <f t="shared" si="2"/>
        <v>0</v>
      </c>
      <c r="L31" s="15">
        <f t="shared" si="3"/>
        <v>0</v>
      </c>
    </row>
    <row r="32" spans="2:12" ht="18.75">
      <c r="B32" s="11" t="s">
        <v>95</v>
      </c>
      <c r="C32" s="10"/>
      <c r="D32" s="10"/>
      <c r="E32" s="10"/>
      <c r="F32" s="12"/>
      <c r="G32" s="12"/>
      <c r="H32" s="13"/>
      <c r="I32" s="12"/>
      <c r="J32" s="12"/>
      <c r="K32" s="15"/>
      <c r="L32" s="15"/>
    </row>
    <row r="33" spans="1:12" ht="60">
      <c r="A33" s="10">
        <v>25</v>
      </c>
      <c r="B33" s="19" t="s">
        <v>104</v>
      </c>
      <c r="C33" s="10" t="s">
        <v>32</v>
      </c>
      <c r="D33" s="10" t="s">
        <v>10</v>
      </c>
      <c r="E33" s="10">
        <v>1</v>
      </c>
      <c r="F33" s="12"/>
      <c r="G33" s="12"/>
      <c r="H33" s="13"/>
      <c r="I33" s="12"/>
      <c r="J33" s="12"/>
      <c r="K33" s="15">
        <f aca="true" t="shared" si="4" ref="K33:K38">F33*E33*(1+H33)</f>
        <v>0</v>
      </c>
      <c r="L33" s="15">
        <f aca="true" t="shared" si="5" ref="L33:L38">K33-J33</f>
        <v>0</v>
      </c>
    </row>
    <row r="34" spans="1:12" ht="15">
      <c r="A34" s="10">
        <v>26</v>
      </c>
      <c r="B34" s="14" t="s">
        <v>31</v>
      </c>
      <c r="C34" s="10"/>
      <c r="D34" s="10" t="s">
        <v>10</v>
      </c>
      <c r="E34" s="10">
        <v>2</v>
      </c>
      <c r="F34" s="12"/>
      <c r="G34" s="12"/>
      <c r="H34" s="13"/>
      <c r="I34" s="12"/>
      <c r="J34" s="12"/>
      <c r="K34" s="15">
        <f t="shared" si="4"/>
        <v>0</v>
      </c>
      <c r="L34" s="15">
        <f t="shared" si="5"/>
        <v>0</v>
      </c>
    </row>
    <row r="35" spans="1:12" ht="30">
      <c r="A35" s="10">
        <v>27</v>
      </c>
      <c r="B35" s="14" t="s">
        <v>33</v>
      </c>
      <c r="C35" s="10" t="s">
        <v>34</v>
      </c>
      <c r="D35" s="10" t="s">
        <v>10</v>
      </c>
      <c r="E35" s="10">
        <v>1</v>
      </c>
      <c r="F35" s="12"/>
      <c r="G35" s="12"/>
      <c r="H35" s="13"/>
      <c r="I35" s="12"/>
      <c r="J35" s="12"/>
      <c r="K35" s="15">
        <f t="shared" si="4"/>
        <v>0</v>
      </c>
      <c r="L35" s="15">
        <f t="shared" si="5"/>
        <v>0</v>
      </c>
    </row>
    <row r="36" spans="1:12" ht="15">
      <c r="A36" s="10">
        <v>28</v>
      </c>
      <c r="B36" s="14" t="s">
        <v>69</v>
      </c>
      <c r="C36" s="10" t="s">
        <v>68</v>
      </c>
      <c r="D36" s="10" t="s">
        <v>10</v>
      </c>
      <c r="E36" s="10">
        <v>1</v>
      </c>
      <c r="F36" s="12"/>
      <c r="G36" s="12"/>
      <c r="H36" s="13"/>
      <c r="I36" s="12"/>
      <c r="J36" s="12"/>
      <c r="K36" s="15">
        <f t="shared" si="4"/>
        <v>0</v>
      </c>
      <c r="L36" s="15">
        <f t="shared" si="5"/>
        <v>0</v>
      </c>
    </row>
    <row r="37" spans="1:12" ht="45">
      <c r="A37" s="21">
        <v>29</v>
      </c>
      <c r="B37" s="14" t="s">
        <v>70</v>
      </c>
      <c r="C37" s="10" t="s">
        <v>71</v>
      </c>
      <c r="D37" s="10" t="s">
        <v>10</v>
      </c>
      <c r="E37" s="10">
        <v>1</v>
      </c>
      <c r="F37" s="12"/>
      <c r="G37" s="12"/>
      <c r="H37" s="13"/>
      <c r="I37" s="12"/>
      <c r="J37" s="12"/>
      <c r="K37" s="15">
        <f t="shared" si="4"/>
        <v>0</v>
      </c>
      <c r="L37" s="15">
        <f t="shared" si="5"/>
        <v>0</v>
      </c>
    </row>
    <row r="38" spans="1:12" ht="45">
      <c r="A38" s="21">
        <v>30</v>
      </c>
      <c r="B38" s="20" t="s">
        <v>73</v>
      </c>
      <c r="C38" s="21" t="s">
        <v>72</v>
      </c>
      <c r="D38" s="10" t="s">
        <v>10</v>
      </c>
      <c r="E38" s="10">
        <v>3</v>
      </c>
      <c r="F38" s="12"/>
      <c r="G38" s="12"/>
      <c r="H38" s="13"/>
      <c r="I38" s="12"/>
      <c r="J38" s="12"/>
      <c r="K38" s="15">
        <f t="shared" si="4"/>
        <v>0</v>
      </c>
      <c r="L38" s="15">
        <f t="shared" si="5"/>
        <v>0</v>
      </c>
    </row>
    <row r="39" spans="1:12" ht="18.75">
      <c r="A39" s="10"/>
      <c r="B39" s="11" t="s">
        <v>96</v>
      </c>
      <c r="C39" s="10"/>
      <c r="D39" s="10"/>
      <c r="E39" s="10"/>
      <c r="F39" s="12"/>
      <c r="G39" s="12"/>
      <c r="H39" s="13"/>
      <c r="I39" s="12"/>
      <c r="J39" s="12"/>
      <c r="K39" s="15"/>
      <c r="L39" s="15"/>
    </row>
    <row r="40" spans="1:12" ht="30">
      <c r="A40" s="10">
        <v>31</v>
      </c>
      <c r="B40" s="14" t="s">
        <v>33</v>
      </c>
      <c r="C40" s="10" t="s">
        <v>35</v>
      </c>
      <c r="D40" s="10" t="s">
        <v>10</v>
      </c>
      <c r="E40" s="10">
        <v>1</v>
      </c>
      <c r="F40" s="12"/>
      <c r="G40" s="12"/>
      <c r="H40" s="13"/>
      <c r="I40" s="12"/>
      <c r="J40" s="12"/>
      <c r="K40" s="15">
        <f>F40*E40*(1+H40)</f>
        <v>0</v>
      </c>
      <c r="L40" s="15">
        <f>K40-J40</f>
        <v>0</v>
      </c>
    </row>
    <row r="41" spans="1:12" ht="81.75" customHeight="1">
      <c r="A41" s="10">
        <v>32</v>
      </c>
      <c r="B41" s="19" t="s">
        <v>114</v>
      </c>
      <c r="C41" s="10" t="s">
        <v>74</v>
      </c>
      <c r="D41" s="10" t="s">
        <v>10</v>
      </c>
      <c r="E41" s="10">
        <v>3</v>
      </c>
      <c r="F41" s="12"/>
      <c r="G41" s="12"/>
      <c r="H41" s="13"/>
      <c r="I41" s="12"/>
      <c r="J41" s="12"/>
      <c r="K41" s="15">
        <f>F41*E41*(1+H41)</f>
        <v>0</v>
      </c>
      <c r="L41" s="15">
        <f>K41-J41</f>
        <v>0</v>
      </c>
    </row>
    <row r="42" spans="1:12" ht="18.75">
      <c r="A42" s="10"/>
      <c r="B42" s="11" t="s">
        <v>97</v>
      </c>
      <c r="C42" s="10"/>
      <c r="D42" s="10"/>
      <c r="E42" s="10"/>
      <c r="F42" s="12"/>
      <c r="G42" s="12"/>
      <c r="H42" s="13"/>
      <c r="I42" s="12"/>
      <c r="J42" s="12"/>
      <c r="K42" s="15"/>
      <c r="L42" s="15"/>
    </row>
    <row r="43" spans="1:12" ht="15">
      <c r="A43" s="10">
        <v>33</v>
      </c>
      <c r="B43" s="14" t="s">
        <v>36</v>
      </c>
      <c r="C43" s="10" t="s">
        <v>37</v>
      </c>
      <c r="D43" s="10" t="s">
        <v>10</v>
      </c>
      <c r="E43" s="10">
        <v>1</v>
      </c>
      <c r="F43" s="12"/>
      <c r="G43" s="12"/>
      <c r="H43" s="13"/>
      <c r="I43" s="12"/>
      <c r="J43" s="12"/>
      <c r="K43" s="15">
        <f>F43*E43*(1+H43)</f>
        <v>0</v>
      </c>
      <c r="L43" s="15">
        <f>K43-J43</f>
        <v>0</v>
      </c>
    </row>
    <row r="44" spans="1:12" ht="18.75">
      <c r="A44" s="10"/>
      <c r="B44" s="11" t="s">
        <v>98</v>
      </c>
      <c r="C44" s="10"/>
      <c r="D44" s="10"/>
      <c r="E44" s="10"/>
      <c r="F44" s="12"/>
      <c r="G44" s="12"/>
      <c r="H44" s="13"/>
      <c r="I44" s="12"/>
      <c r="J44" s="12"/>
      <c r="K44" s="15"/>
      <c r="L44" s="15"/>
    </row>
    <row r="45" spans="1:12" ht="30">
      <c r="A45" s="10">
        <v>34</v>
      </c>
      <c r="B45" s="19" t="s">
        <v>105</v>
      </c>
      <c r="C45" s="10" t="s">
        <v>38</v>
      </c>
      <c r="D45" s="10" t="s">
        <v>10</v>
      </c>
      <c r="E45" s="10">
        <v>1</v>
      </c>
      <c r="F45" s="12"/>
      <c r="G45" s="12"/>
      <c r="H45" s="13"/>
      <c r="I45" s="12"/>
      <c r="J45" s="12"/>
      <c r="K45" s="15">
        <f aca="true" t="shared" si="6" ref="K45:K50">F45*E45*(1+H45)</f>
        <v>0</v>
      </c>
      <c r="L45" s="15">
        <f aca="true" t="shared" si="7" ref="L45:L50">K45-J45</f>
        <v>0</v>
      </c>
    </row>
    <row r="46" spans="1:12" ht="15">
      <c r="A46" s="10">
        <v>35</v>
      </c>
      <c r="B46" s="19" t="s">
        <v>106</v>
      </c>
      <c r="C46" s="10" t="s">
        <v>39</v>
      </c>
      <c r="D46" s="10" t="s">
        <v>10</v>
      </c>
      <c r="E46" s="10">
        <v>2</v>
      </c>
      <c r="F46" s="12"/>
      <c r="G46" s="12"/>
      <c r="H46" s="13"/>
      <c r="I46" s="12"/>
      <c r="J46" s="12"/>
      <c r="K46" s="15">
        <f t="shared" si="6"/>
        <v>0</v>
      </c>
      <c r="L46" s="15">
        <f t="shared" si="7"/>
        <v>0</v>
      </c>
    </row>
    <row r="47" spans="1:12" ht="30">
      <c r="A47" s="10">
        <v>36</v>
      </c>
      <c r="B47" s="14" t="s">
        <v>40</v>
      </c>
      <c r="C47" s="10" t="s">
        <v>75</v>
      </c>
      <c r="D47" s="10" t="s">
        <v>10</v>
      </c>
      <c r="E47" s="10">
        <v>1</v>
      </c>
      <c r="F47" s="12"/>
      <c r="G47" s="12"/>
      <c r="H47" s="13"/>
      <c r="I47" s="12"/>
      <c r="J47" s="12"/>
      <c r="K47" s="15">
        <f t="shared" si="6"/>
        <v>0</v>
      </c>
      <c r="L47" s="15">
        <f t="shared" si="7"/>
        <v>0</v>
      </c>
    </row>
    <row r="48" spans="1:12" ht="60">
      <c r="A48" s="10">
        <v>37</v>
      </c>
      <c r="B48" s="14" t="s">
        <v>41</v>
      </c>
      <c r="C48" s="10" t="s">
        <v>76</v>
      </c>
      <c r="D48" s="10" t="s">
        <v>22</v>
      </c>
      <c r="E48" s="10">
        <v>1</v>
      </c>
      <c r="F48" s="12"/>
      <c r="G48" s="12"/>
      <c r="H48" s="13"/>
      <c r="I48" s="12"/>
      <c r="J48" s="12"/>
      <c r="K48" s="15">
        <f t="shared" si="6"/>
        <v>0</v>
      </c>
      <c r="L48" s="15">
        <f t="shared" si="7"/>
        <v>0</v>
      </c>
    </row>
    <row r="49" spans="1:12" ht="30">
      <c r="A49" s="10">
        <v>38</v>
      </c>
      <c r="B49" s="14" t="s">
        <v>84</v>
      </c>
      <c r="C49" s="10" t="s">
        <v>77</v>
      </c>
      <c r="D49" s="10" t="s">
        <v>10</v>
      </c>
      <c r="E49" s="10">
        <v>1</v>
      </c>
      <c r="F49" s="12"/>
      <c r="G49" s="12"/>
      <c r="H49" s="13"/>
      <c r="I49" s="12"/>
      <c r="J49" s="12"/>
      <c r="K49" s="15">
        <f t="shared" si="6"/>
        <v>0</v>
      </c>
      <c r="L49" s="15">
        <f t="shared" si="7"/>
        <v>0</v>
      </c>
    </row>
    <row r="50" spans="1:12" ht="30">
      <c r="A50" s="10">
        <v>39</v>
      </c>
      <c r="B50" s="14" t="s">
        <v>42</v>
      </c>
      <c r="C50" s="10" t="s">
        <v>43</v>
      </c>
      <c r="D50" s="10" t="s">
        <v>10</v>
      </c>
      <c r="E50" s="10">
        <v>1</v>
      </c>
      <c r="F50" s="12"/>
      <c r="G50" s="12"/>
      <c r="H50" s="13"/>
      <c r="I50" s="12"/>
      <c r="J50" s="12"/>
      <c r="K50" s="15">
        <f t="shared" si="6"/>
        <v>0</v>
      </c>
      <c r="L50" s="15">
        <f t="shared" si="7"/>
        <v>0</v>
      </c>
    </row>
    <row r="51" spans="1:12" ht="18.75">
      <c r="A51" s="10"/>
      <c r="B51" s="11" t="s">
        <v>99</v>
      </c>
      <c r="C51" s="10"/>
      <c r="D51" s="10"/>
      <c r="E51" s="10"/>
      <c r="F51" s="12"/>
      <c r="G51" s="12"/>
      <c r="H51" s="13"/>
      <c r="I51" s="12"/>
      <c r="J51" s="12"/>
      <c r="K51" s="15"/>
      <c r="L51" s="15"/>
    </row>
    <row r="52" spans="1:12" ht="75">
      <c r="A52" s="10">
        <v>40</v>
      </c>
      <c r="B52" s="14" t="s">
        <v>44</v>
      </c>
      <c r="C52" s="10" t="s">
        <v>45</v>
      </c>
      <c r="D52" s="10" t="s">
        <v>10</v>
      </c>
      <c r="E52" s="10">
        <v>1</v>
      </c>
      <c r="F52" s="12"/>
      <c r="G52" s="12"/>
      <c r="H52" s="13"/>
      <c r="I52" s="12"/>
      <c r="J52" s="12"/>
      <c r="K52" s="15">
        <f>F52*E52*(1+H52)</f>
        <v>0</v>
      </c>
      <c r="L52" s="15">
        <f>K52-J52</f>
        <v>0</v>
      </c>
    </row>
    <row r="53" spans="1:12" ht="18.75">
      <c r="A53" s="10"/>
      <c r="B53" s="11" t="s">
        <v>100</v>
      </c>
      <c r="C53" s="10"/>
      <c r="D53" s="10"/>
      <c r="E53" s="10"/>
      <c r="F53" s="12"/>
      <c r="G53" s="12"/>
      <c r="H53" s="13"/>
      <c r="I53" s="12"/>
      <c r="J53" s="12"/>
      <c r="K53" s="15" t="e">
        <f>#REF!*#REF!*(1+#REF!)</f>
        <v>#REF!</v>
      </c>
      <c r="L53" s="15" t="e">
        <f>K53-#REF!</f>
        <v>#REF!</v>
      </c>
    </row>
    <row r="54" spans="1:12" ht="15">
      <c r="A54" s="10">
        <v>41</v>
      </c>
      <c r="B54" s="19" t="s">
        <v>108</v>
      </c>
      <c r="C54" s="10" t="s">
        <v>28</v>
      </c>
      <c r="D54" s="10" t="s">
        <v>10</v>
      </c>
      <c r="E54" s="10">
        <v>1</v>
      </c>
      <c r="F54" s="12"/>
      <c r="G54" s="12"/>
      <c r="H54" s="13"/>
      <c r="I54" s="12"/>
      <c r="J54" s="12"/>
      <c r="K54" s="15"/>
      <c r="L54" s="15"/>
    </row>
    <row r="55" spans="1:12" ht="15">
      <c r="A55" s="10">
        <v>42</v>
      </c>
      <c r="B55" s="19" t="s">
        <v>109</v>
      </c>
      <c r="C55" s="10" t="s">
        <v>27</v>
      </c>
      <c r="D55" s="10" t="s">
        <v>10</v>
      </c>
      <c r="E55" s="10">
        <v>1</v>
      </c>
      <c r="F55" s="12"/>
      <c r="G55" s="12"/>
      <c r="H55" s="13"/>
      <c r="I55" s="12"/>
      <c r="J55" s="12"/>
      <c r="K55" s="15"/>
      <c r="L55" s="15"/>
    </row>
    <row r="56" spans="1:12" ht="30">
      <c r="A56" s="10">
        <v>43</v>
      </c>
      <c r="B56" s="14" t="s">
        <v>29</v>
      </c>
      <c r="C56" s="10" t="s">
        <v>78</v>
      </c>
      <c r="D56" s="10" t="s">
        <v>22</v>
      </c>
      <c r="E56" s="10">
        <v>1</v>
      </c>
      <c r="F56" s="12"/>
      <c r="G56" s="12"/>
      <c r="H56" s="13"/>
      <c r="I56" s="12"/>
      <c r="J56" s="12"/>
      <c r="K56" s="15">
        <f>F54*E54*(1+H54)</f>
        <v>0</v>
      </c>
      <c r="L56" s="15">
        <f>K56-J54</f>
        <v>0</v>
      </c>
    </row>
    <row r="57" spans="1:12" ht="15">
      <c r="A57" s="10">
        <v>44</v>
      </c>
      <c r="B57" s="19" t="s">
        <v>46</v>
      </c>
      <c r="C57" s="10" t="s">
        <v>28</v>
      </c>
      <c r="D57" s="10" t="s">
        <v>10</v>
      </c>
      <c r="E57" s="10">
        <v>1</v>
      </c>
      <c r="F57" s="12"/>
      <c r="G57" s="12"/>
      <c r="H57" s="13"/>
      <c r="I57" s="12"/>
      <c r="J57" s="12"/>
      <c r="K57" s="15">
        <f>F55*E55*(1+H55)</f>
        <v>0</v>
      </c>
      <c r="L57" s="15">
        <f>K57-J55</f>
        <v>0</v>
      </c>
    </row>
    <row r="58" spans="1:12" ht="15">
      <c r="A58" s="10">
        <v>45</v>
      </c>
      <c r="B58" s="19" t="s">
        <v>46</v>
      </c>
      <c r="C58" s="10" t="s">
        <v>27</v>
      </c>
      <c r="D58" s="10" t="s">
        <v>10</v>
      </c>
      <c r="E58" s="10">
        <v>1</v>
      </c>
      <c r="F58" s="12"/>
      <c r="G58" s="12"/>
      <c r="H58" s="13"/>
      <c r="I58" s="12"/>
      <c r="J58" s="12"/>
      <c r="K58" s="15">
        <f>F56*E56*(1+H56)</f>
        <v>0</v>
      </c>
      <c r="L58" s="15">
        <f>K58-J56</f>
        <v>0</v>
      </c>
    </row>
    <row r="59" spans="1:12" ht="18.75">
      <c r="A59" s="10"/>
      <c r="B59" s="11" t="s">
        <v>101</v>
      </c>
      <c r="C59" s="10"/>
      <c r="D59" s="10"/>
      <c r="E59" s="10"/>
      <c r="F59" s="12"/>
      <c r="G59" s="12"/>
      <c r="H59" s="13"/>
      <c r="I59" s="12"/>
      <c r="J59" s="12"/>
      <c r="K59" s="15" t="e">
        <f>#REF!*#REF!*(1+#REF!)</f>
        <v>#REF!</v>
      </c>
      <c r="L59" s="15" t="e">
        <f>K59-#REF!</f>
        <v>#REF!</v>
      </c>
    </row>
    <row r="60" spans="1:12" ht="15">
      <c r="A60" s="10">
        <v>46</v>
      </c>
      <c r="B60" s="14" t="s">
        <v>30</v>
      </c>
      <c r="C60" s="10" t="s">
        <v>80</v>
      </c>
      <c r="D60" s="10" t="s">
        <v>10</v>
      </c>
      <c r="E60" s="10">
        <v>1</v>
      </c>
      <c r="F60" s="12"/>
      <c r="G60" s="12"/>
      <c r="H60" s="13"/>
      <c r="I60" s="12"/>
      <c r="J60" s="12"/>
      <c r="K60" s="15" t="e">
        <f>#REF!*#REF!*(1+#REF!)</f>
        <v>#REF!</v>
      </c>
      <c r="L60" s="15" t="e">
        <f>K60-#REF!</f>
        <v>#REF!</v>
      </c>
    </row>
    <row r="61" spans="1:12" ht="18.75">
      <c r="A61" s="10"/>
      <c r="B61" s="11" t="s">
        <v>123</v>
      </c>
      <c r="C61" s="10"/>
      <c r="D61" s="10"/>
      <c r="E61" s="10"/>
      <c r="F61" s="12"/>
      <c r="G61" s="12"/>
      <c r="H61" s="13"/>
      <c r="I61" s="12"/>
      <c r="J61" s="12"/>
      <c r="K61" s="15"/>
      <c r="L61" s="15"/>
    </row>
    <row r="62" spans="1:12" ht="30">
      <c r="A62" s="22">
        <v>47</v>
      </c>
      <c r="B62" s="20" t="s">
        <v>117</v>
      </c>
      <c r="C62" s="10" t="s">
        <v>120</v>
      </c>
      <c r="D62" s="10" t="s">
        <v>10</v>
      </c>
      <c r="E62" s="10">
        <v>1</v>
      </c>
      <c r="F62" s="12"/>
      <c r="G62" s="12"/>
      <c r="H62" s="13"/>
      <c r="I62" s="12"/>
      <c r="J62" s="12"/>
      <c r="K62" s="15" t="e">
        <f>#REF!*#REF!*(1+#REF!)</f>
        <v>#REF!</v>
      </c>
      <c r="L62" s="15" t="e">
        <f>K61-#REF!</f>
        <v>#REF!</v>
      </c>
    </row>
    <row r="63" spans="1:12" ht="30">
      <c r="A63" s="22">
        <v>48</v>
      </c>
      <c r="B63" s="20" t="s">
        <v>117</v>
      </c>
      <c r="C63" s="10" t="s">
        <v>121</v>
      </c>
      <c r="D63" s="10" t="s">
        <v>10</v>
      </c>
      <c r="E63" s="10">
        <v>2</v>
      </c>
      <c r="F63" s="12"/>
      <c r="G63" s="12"/>
      <c r="H63" s="13"/>
      <c r="I63" s="12"/>
      <c r="J63" s="12"/>
      <c r="K63" s="15" t="e">
        <f>#REF!*#REF!*(1+#REF!)</f>
        <v>#REF!</v>
      </c>
      <c r="L63" s="15" t="e">
        <f>K62-#REF!</f>
        <v>#REF!</v>
      </c>
    </row>
    <row r="64" spans="1:12" ht="15">
      <c r="A64" s="22">
        <v>49</v>
      </c>
      <c r="B64" s="20" t="s">
        <v>118</v>
      </c>
      <c r="C64" s="10" t="s">
        <v>121</v>
      </c>
      <c r="D64" s="10" t="s">
        <v>10</v>
      </c>
      <c r="E64" s="10">
        <v>1</v>
      </c>
      <c r="F64" s="12"/>
      <c r="G64" s="12"/>
      <c r="H64" s="13"/>
      <c r="I64" s="12"/>
      <c r="J64" s="12"/>
      <c r="K64" s="15"/>
      <c r="L64" s="15"/>
    </row>
    <row r="65" spans="1:12" ht="30">
      <c r="A65" s="22">
        <v>50</v>
      </c>
      <c r="B65" s="20" t="s">
        <v>119</v>
      </c>
      <c r="C65" s="10" t="s">
        <v>122</v>
      </c>
      <c r="D65" s="10" t="s">
        <v>10</v>
      </c>
      <c r="E65" s="10">
        <v>1</v>
      </c>
      <c r="F65" s="12"/>
      <c r="G65" s="12"/>
      <c r="H65" s="13"/>
      <c r="I65" s="12"/>
      <c r="J65" s="12"/>
      <c r="K65" s="15" t="e">
        <f>#REF!*#REF!*(1+#REF!)</f>
        <v>#REF!</v>
      </c>
      <c r="L65" s="15" t="e">
        <f>K65-#REF!</f>
        <v>#REF!</v>
      </c>
    </row>
    <row r="66" spans="1:12" ht="15">
      <c r="A66" s="27" t="s">
        <v>124</v>
      </c>
      <c r="B66" s="28"/>
      <c r="C66" s="28"/>
      <c r="D66" s="28"/>
      <c r="E66" s="28"/>
      <c r="F66" s="29"/>
      <c r="G66" s="24"/>
      <c r="H66" s="25"/>
      <c r="I66" s="24"/>
      <c r="J66" s="24"/>
      <c r="K66" s="15">
        <f aca="true" t="shared" si="8" ref="K66:K71">F61*E61*(1+H61)</f>
        <v>0</v>
      </c>
      <c r="L66" s="15">
        <f aca="true" t="shared" si="9" ref="L66:L71">K66-J61</f>
        <v>0</v>
      </c>
    </row>
    <row r="67" spans="1:14" ht="15">
      <c r="A67" s="22"/>
      <c r="B67" s="14"/>
      <c r="C67" s="10"/>
      <c r="D67" s="10"/>
      <c r="E67" s="10"/>
      <c r="F67" s="12"/>
      <c r="G67" s="12"/>
      <c r="H67" s="13"/>
      <c r="I67" s="12"/>
      <c r="J67" s="12"/>
      <c r="K67" s="15">
        <f t="shared" si="8"/>
        <v>0</v>
      </c>
      <c r="L67" s="15">
        <f t="shared" si="9"/>
        <v>0</v>
      </c>
      <c r="N67" s="15"/>
    </row>
    <row r="68" spans="1:12" ht="18.75">
      <c r="A68" s="33" t="s">
        <v>125</v>
      </c>
      <c r="B68" s="34"/>
      <c r="C68" s="34"/>
      <c r="D68" s="34"/>
      <c r="E68" s="34"/>
      <c r="F68" s="34"/>
      <c r="G68" s="34"/>
      <c r="H68" s="34"/>
      <c r="I68" s="34"/>
      <c r="J68" s="35"/>
      <c r="K68" s="15">
        <f t="shared" si="8"/>
        <v>0</v>
      </c>
      <c r="L68" s="15">
        <f t="shared" si="9"/>
        <v>0</v>
      </c>
    </row>
    <row r="69" spans="1:12" ht="15">
      <c r="A69" s="22">
        <v>1</v>
      </c>
      <c r="B69" s="20" t="s">
        <v>127</v>
      </c>
      <c r="C69" s="21" t="s">
        <v>9</v>
      </c>
      <c r="D69" s="21" t="s">
        <v>10</v>
      </c>
      <c r="E69" s="21">
        <v>1</v>
      </c>
      <c r="F69" s="12"/>
      <c r="G69" s="12"/>
      <c r="H69" s="13"/>
      <c r="I69" s="12"/>
      <c r="J69" s="12"/>
      <c r="K69" s="15">
        <f t="shared" si="8"/>
        <v>0</v>
      </c>
      <c r="L69" s="15">
        <f t="shared" si="9"/>
        <v>0</v>
      </c>
    </row>
    <row r="70" spans="1:12" ht="15">
      <c r="A70" s="22">
        <v>2</v>
      </c>
      <c r="B70" s="20" t="s">
        <v>130</v>
      </c>
      <c r="C70" s="21" t="s">
        <v>11</v>
      </c>
      <c r="D70" s="21" t="s">
        <v>10</v>
      </c>
      <c r="E70" s="21">
        <v>1</v>
      </c>
      <c r="F70" s="26"/>
      <c r="G70" s="12"/>
      <c r="H70" s="13"/>
      <c r="I70" s="12"/>
      <c r="J70" s="12"/>
      <c r="K70" s="15">
        <f t="shared" si="8"/>
        <v>0</v>
      </c>
      <c r="L70" s="15">
        <f t="shared" si="9"/>
        <v>0</v>
      </c>
    </row>
    <row r="71" spans="1:12" ht="15">
      <c r="A71" s="22">
        <v>3</v>
      </c>
      <c r="B71" s="20" t="s">
        <v>131</v>
      </c>
      <c r="C71" s="21" t="s">
        <v>82</v>
      </c>
      <c r="D71" s="21" t="s">
        <v>10</v>
      </c>
      <c r="E71" s="21">
        <v>1</v>
      </c>
      <c r="F71" s="12"/>
      <c r="G71" s="12"/>
      <c r="H71" s="13"/>
      <c r="I71" s="12"/>
      <c r="J71" s="12"/>
      <c r="K71" s="15">
        <f t="shared" si="8"/>
        <v>0</v>
      </c>
      <c r="L71" s="15">
        <f t="shared" si="9"/>
        <v>0</v>
      </c>
    </row>
    <row r="72" spans="1:12" ht="15">
      <c r="A72" s="10">
        <v>4</v>
      </c>
      <c r="B72" s="20" t="s">
        <v>131</v>
      </c>
      <c r="C72" s="21" t="s">
        <v>47</v>
      </c>
      <c r="D72" s="21" t="s">
        <v>10</v>
      </c>
      <c r="E72" s="21">
        <v>3</v>
      </c>
      <c r="F72" s="12"/>
      <c r="G72" s="12"/>
      <c r="H72" s="13"/>
      <c r="I72" s="12"/>
      <c r="J72" s="12"/>
      <c r="K72" s="15">
        <f>F68*E68*(1+H68)</f>
        <v>0</v>
      </c>
      <c r="L72" s="15">
        <f>K72-J68</f>
        <v>0</v>
      </c>
    </row>
    <row r="73" spans="1:12" ht="21" customHeight="1">
      <c r="A73" s="10">
        <v>5</v>
      </c>
      <c r="B73" s="20" t="s">
        <v>132</v>
      </c>
      <c r="C73" s="21" t="s">
        <v>48</v>
      </c>
      <c r="D73" s="21" t="s">
        <v>10</v>
      </c>
      <c r="E73" s="21">
        <v>3</v>
      </c>
      <c r="F73" s="12"/>
      <c r="G73" s="12"/>
      <c r="H73" s="13"/>
      <c r="I73" s="12"/>
      <c r="J73" s="12"/>
      <c r="K73" s="15">
        <f>F69*E69*(1+H69)</f>
        <v>0</v>
      </c>
      <c r="L73" s="15">
        <f>K73-J69</f>
        <v>0</v>
      </c>
    </row>
    <row r="74" spans="1:12" ht="15">
      <c r="A74" s="10">
        <v>6</v>
      </c>
      <c r="B74" s="20" t="s">
        <v>132</v>
      </c>
      <c r="C74" s="21" t="s">
        <v>49</v>
      </c>
      <c r="D74" s="21" t="s">
        <v>10</v>
      </c>
      <c r="E74" s="21">
        <v>1</v>
      </c>
      <c r="F74" s="12"/>
      <c r="G74" s="12"/>
      <c r="H74" s="13"/>
      <c r="I74" s="12"/>
      <c r="J74" s="12"/>
      <c r="K74" s="15">
        <f>F70*E70*(1+H70)</f>
        <v>0</v>
      </c>
      <c r="L74" s="15">
        <f>K74-J70</f>
        <v>0</v>
      </c>
    </row>
    <row r="75" spans="1:12" ht="15">
      <c r="A75" s="10">
        <v>7</v>
      </c>
      <c r="B75" s="20" t="s">
        <v>131</v>
      </c>
      <c r="C75" s="21" t="s">
        <v>79</v>
      </c>
      <c r="D75" s="21" t="s">
        <v>10</v>
      </c>
      <c r="E75" s="21">
        <v>2</v>
      </c>
      <c r="F75" s="12"/>
      <c r="G75" s="12"/>
      <c r="H75" s="13"/>
      <c r="I75" s="12"/>
      <c r="J75" s="12"/>
      <c r="K75" s="15">
        <f>F71*E71*(1+H71)</f>
        <v>0</v>
      </c>
      <c r="L75" s="15">
        <f>K75-J71</f>
        <v>0</v>
      </c>
    </row>
    <row r="76" spans="1:12" ht="15">
      <c r="A76" s="10">
        <v>8</v>
      </c>
      <c r="B76" s="20" t="s">
        <v>115</v>
      </c>
      <c r="C76" s="21" t="s">
        <v>50</v>
      </c>
      <c r="D76" s="21" t="s">
        <v>10</v>
      </c>
      <c r="E76" s="21">
        <v>1</v>
      </c>
      <c r="F76" s="12"/>
      <c r="G76" s="12"/>
      <c r="H76" s="13"/>
      <c r="I76" s="12"/>
      <c r="J76" s="12"/>
      <c r="K76" s="15"/>
      <c r="L76" s="15"/>
    </row>
    <row r="77" spans="1:12" ht="15">
      <c r="A77" s="10">
        <v>9</v>
      </c>
      <c r="B77" s="20" t="s">
        <v>116</v>
      </c>
      <c r="C77" s="21" t="s">
        <v>51</v>
      </c>
      <c r="D77" s="21" t="s">
        <v>10</v>
      </c>
      <c r="E77" s="21">
        <v>1</v>
      </c>
      <c r="F77" s="12"/>
      <c r="G77" s="12"/>
      <c r="H77" s="13"/>
      <c r="I77" s="12"/>
      <c r="J77" s="12"/>
      <c r="K77" s="15"/>
      <c r="L77" s="15"/>
    </row>
    <row r="78" spans="1:12" ht="15">
      <c r="A78" s="10">
        <v>10</v>
      </c>
      <c r="B78" s="20" t="s">
        <v>128</v>
      </c>
      <c r="C78" s="21" t="s">
        <v>129</v>
      </c>
      <c r="D78" s="21" t="s">
        <v>10</v>
      </c>
      <c r="E78" s="21">
        <v>3</v>
      </c>
      <c r="F78" s="12"/>
      <c r="G78" s="12"/>
      <c r="H78" s="13"/>
      <c r="I78" s="12"/>
      <c r="J78" s="12"/>
      <c r="K78" s="15">
        <f>F72*E72*(1+H72)</f>
        <v>0</v>
      </c>
      <c r="L78" s="15">
        <f>K77-J72</f>
        <v>0</v>
      </c>
    </row>
    <row r="79" spans="1:12" ht="15">
      <c r="A79" s="36" t="s">
        <v>124</v>
      </c>
      <c r="B79" s="37"/>
      <c r="C79" s="37"/>
      <c r="D79" s="37"/>
      <c r="E79" s="37"/>
      <c r="F79" s="38"/>
      <c r="G79" s="12"/>
      <c r="H79" s="13"/>
      <c r="I79" s="12"/>
      <c r="J79" s="12"/>
      <c r="K79" s="15">
        <f>F73*E73*(1+H73)</f>
        <v>0</v>
      </c>
      <c r="L79" s="15">
        <f>K78-J73</f>
        <v>0</v>
      </c>
    </row>
    <row r="80" spans="1:12" ht="15">
      <c r="A80" s="16"/>
      <c r="B80" s="17"/>
      <c r="C80" s="16"/>
      <c r="D80" s="16"/>
      <c r="E80" s="16"/>
      <c r="K80" s="15" t="e">
        <f>#REF!*#REF!*(1+#REF!)</f>
        <v>#REF!</v>
      </c>
      <c r="L80" s="15" t="e">
        <f>K80-#REF!</f>
        <v>#REF!</v>
      </c>
    </row>
    <row r="81" spans="1:12" ht="15">
      <c r="A81" s="16"/>
      <c r="B81" s="17"/>
      <c r="C81" s="16"/>
      <c r="D81" s="16"/>
      <c r="E81" s="16"/>
      <c r="F81" s="16"/>
      <c r="K81" s="15" t="e">
        <f>#REF!*#REF!*(1+#REF!)</f>
        <v>#REF!</v>
      </c>
      <c r="L81" s="15" t="e">
        <f>K81-#REF!</f>
        <v>#REF!</v>
      </c>
    </row>
    <row r="82" spans="1:12" ht="45">
      <c r="A82" s="16"/>
      <c r="B82" s="17" t="s">
        <v>107</v>
      </c>
      <c r="C82" s="16"/>
      <c r="D82" s="16"/>
      <c r="E82" s="16"/>
      <c r="F82" s="16"/>
      <c r="K82" s="15" t="e">
        <f>#REF!*#REF!*(1+#REF!)</f>
        <v>#REF!</v>
      </c>
      <c r="L82" s="15" t="e">
        <f>K82-#REF!</f>
        <v>#REF!</v>
      </c>
    </row>
    <row r="83" spans="1:5" ht="15">
      <c r="A83" s="16"/>
      <c r="B83" s="17"/>
      <c r="C83" s="16"/>
      <c r="D83" s="16"/>
      <c r="E83" s="16"/>
    </row>
    <row r="84" spans="1:10" ht="15" customHeight="1">
      <c r="A84" s="18"/>
      <c r="B84" s="17" t="s">
        <v>102</v>
      </c>
      <c r="C84" s="16"/>
      <c r="D84" s="16"/>
      <c r="E84" s="16"/>
      <c r="G84" s="23" t="s">
        <v>52</v>
      </c>
      <c r="H84" s="23"/>
      <c r="I84" s="23"/>
      <c r="J84" s="23"/>
    </row>
    <row r="85" spans="1:10" ht="15.75" customHeight="1">
      <c r="A85" s="16"/>
      <c r="B85" s="17"/>
      <c r="C85" s="16"/>
      <c r="D85" s="16"/>
      <c r="E85" s="16"/>
      <c r="G85" s="23" t="s">
        <v>53</v>
      </c>
      <c r="H85" s="23"/>
      <c r="I85" s="23"/>
      <c r="J85" s="23"/>
    </row>
    <row r="89" ht="15" customHeight="1"/>
    <row r="90" ht="27" customHeight="1"/>
  </sheetData>
  <sheetProtection selectLockedCells="1" selectUnlockedCells="1"/>
  <mergeCells count="6">
    <mergeCell ref="G84:J84"/>
    <mergeCell ref="G85:J85"/>
    <mergeCell ref="A66:F66"/>
    <mergeCell ref="A68:J68"/>
    <mergeCell ref="A4:J4"/>
    <mergeCell ref="A79:F79"/>
  </mergeCells>
  <printOptions/>
  <pageMargins left="0.14027777777777778" right="0.14027777777777778" top="0.25972222222222224" bottom="0.3" header="0.5118055555555555" footer="0.5118055555555555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magda.dziechciarz</cp:lastModifiedBy>
  <cp:lastPrinted>2018-05-17T10:22:16Z</cp:lastPrinted>
  <dcterms:created xsi:type="dcterms:W3CDTF">2018-04-12T10:14:47Z</dcterms:created>
  <dcterms:modified xsi:type="dcterms:W3CDTF">2018-07-04T07:01:12Z</dcterms:modified>
  <cp:category/>
  <cp:version/>
  <cp:contentType/>
  <cp:contentStatus/>
</cp:coreProperties>
</file>